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ne\Downloads\"/>
    </mc:Choice>
  </mc:AlternateContent>
  <xr:revisionPtr revIDLastSave="0" documentId="13_ncr:1_{CFE13A1A-6FD0-478D-B80C-7C9BF2055E03}" xr6:coauthVersionLast="36" xr6:coauthVersionMax="36" xr10:uidLastSave="{00000000-0000-0000-0000-000000000000}"/>
  <bookViews>
    <workbookView xWindow="0" yWindow="0" windowWidth="23040" windowHeight="10116" xr2:uid="{00000000-000D-0000-FFFF-FFFF00000000}"/>
  </bookViews>
  <sheets>
    <sheet name="Standaardbroodj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2" i="1" l="1"/>
  <c r="I61" i="1"/>
  <c r="I60" i="1"/>
  <c r="I72" i="1"/>
  <c r="I73" i="1"/>
  <c r="I49" i="1"/>
  <c r="I22" i="1"/>
  <c r="I78" i="1" l="1"/>
  <c r="I69" i="1"/>
  <c r="I79" i="1"/>
  <c r="I80" i="1"/>
  <c r="I81" i="1"/>
  <c r="I82" i="1"/>
  <c r="I83" i="1"/>
  <c r="I84" i="1"/>
  <c r="I77" i="1"/>
  <c r="I71" i="1"/>
  <c r="I68" i="1"/>
  <c r="I70" i="1"/>
  <c r="I74" i="1"/>
  <c r="I67" i="1"/>
  <c r="I66" i="1"/>
  <c r="I63" i="1"/>
  <c r="I88" i="1" s="1"/>
  <c r="I86" i="1" s="1"/>
  <c r="I59" i="1"/>
  <c r="I56" i="1"/>
  <c r="I42" i="1"/>
  <c r="I43" i="1"/>
  <c r="I44" i="1"/>
  <c r="I45" i="1"/>
  <c r="I46" i="1"/>
  <c r="I47" i="1"/>
  <c r="I48" i="1"/>
  <c r="I50" i="1"/>
  <c r="I51" i="1"/>
  <c r="I52" i="1"/>
  <c r="I53" i="1"/>
  <c r="I41" i="1"/>
  <c r="I40" i="1"/>
  <c r="I36" i="1"/>
  <c r="I37" i="1"/>
  <c r="I35" i="1"/>
  <c r="I34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12" i="1"/>
  <c r="I13" i="1"/>
  <c r="I11" i="1"/>
  <c r="I87" i="1" l="1"/>
</calcChain>
</file>

<file path=xl/sharedStrings.xml><?xml version="1.0" encoding="utf-8"?>
<sst xmlns="http://schemas.openxmlformats.org/spreadsheetml/2006/main" count="134" uniqueCount="100">
  <si>
    <t>Broodjes Royaal BVBA</t>
  </si>
  <si>
    <t>Naam:</t>
  </si>
  <si>
    <t>Aantal</t>
  </si>
  <si>
    <t>Omschrijving</t>
  </si>
  <si>
    <t>Opmerking</t>
  </si>
  <si>
    <t>Prijs</t>
  </si>
  <si>
    <t>Totaal</t>
  </si>
  <si>
    <t xml:space="preserve">Kaas </t>
  </si>
  <si>
    <t>Ham</t>
  </si>
  <si>
    <t>Smos (1€)</t>
  </si>
  <si>
    <t>Gezond (1,4€)</t>
  </si>
  <si>
    <t>Kaas en ham</t>
  </si>
  <si>
    <t>Kaas hawai</t>
  </si>
  <si>
    <t>Ham hawai</t>
  </si>
  <si>
    <t>Kaas en ham hawai</t>
  </si>
  <si>
    <t>Aardappelsalade</t>
  </si>
  <si>
    <t>Martino</t>
  </si>
  <si>
    <t>Martino pikant</t>
  </si>
  <si>
    <t>Martino bicky</t>
  </si>
  <si>
    <t>Kip curry</t>
  </si>
  <si>
    <t>Tonijnsalade</t>
  </si>
  <si>
    <t>Tonijntino</t>
  </si>
  <si>
    <t>Geitenkaas van boer Polle</t>
  </si>
  <si>
    <t>Italiaanse ham</t>
  </si>
  <si>
    <t>Italiaanse ham en kruidenkaas</t>
  </si>
  <si>
    <t>Brie en honing</t>
  </si>
  <si>
    <t>Gerookte zalm</t>
  </si>
  <si>
    <t>Gerookte zalm en kruidenkaas</t>
  </si>
  <si>
    <t>Koude broodjes</t>
  </si>
  <si>
    <t>De gezondere broodjes</t>
  </si>
  <si>
    <t>Club verse kip</t>
  </si>
  <si>
    <t>Club verse kip hawai</t>
  </si>
  <si>
    <t>Club verse kip aardappelsalade</t>
  </si>
  <si>
    <t>Gezond</t>
  </si>
  <si>
    <t>Koude speciallekes</t>
  </si>
  <si>
    <t>De Polle</t>
  </si>
  <si>
    <t>Toscaans</t>
  </si>
  <si>
    <t>Vip tonijn</t>
  </si>
  <si>
    <t>Pittig geitje</t>
  </si>
  <si>
    <t>Brie extra</t>
  </si>
  <si>
    <t>Boerespeciaal</t>
  </si>
  <si>
    <t>Boeresmos</t>
  </si>
  <si>
    <t>Boerekip</t>
  </si>
  <si>
    <t>Snacks</t>
  </si>
  <si>
    <t>Worstenbroodje</t>
  </si>
  <si>
    <t>Pasta</t>
  </si>
  <si>
    <t>Spaghetti bolognese</t>
  </si>
  <si>
    <t>Spaghetti bolognese + kaas</t>
  </si>
  <si>
    <t>Salade</t>
  </si>
  <si>
    <t>Natuur</t>
  </si>
  <si>
    <t>Italiaans</t>
  </si>
  <si>
    <t>Fins</t>
  </si>
  <si>
    <t>Lichtaarts</t>
  </si>
  <si>
    <t>Kip</t>
  </si>
  <si>
    <t>Boerensalade</t>
  </si>
  <si>
    <t>Dranken</t>
  </si>
  <si>
    <t>Cola (0,5l)</t>
  </si>
  <si>
    <t>Cola zero (0,5l)</t>
  </si>
  <si>
    <t>Fanta (0,5l)</t>
  </si>
  <si>
    <t>Sprite (0,5l)</t>
  </si>
  <si>
    <t>Plat water (0,5l)</t>
  </si>
  <si>
    <t>Bruis water (0,5l)</t>
  </si>
  <si>
    <t>Jupiler (0,33l)</t>
  </si>
  <si>
    <t>Redbull</t>
  </si>
  <si>
    <t>Cola (0,33l)</t>
  </si>
  <si>
    <t>Cola zero (0,33l)</t>
  </si>
  <si>
    <t>Fanta (0,33l)</t>
  </si>
  <si>
    <t>Sprite (0,33l)</t>
  </si>
  <si>
    <t>Ice Tea (0,33l)</t>
  </si>
  <si>
    <t>Ice Tea peche (0,33l)</t>
  </si>
  <si>
    <t>Cecemel</t>
  </si>
  <si>
    <t>Fristi</t>
  </si>
  <si>
    <t>! Levering mogelijk - vraag naar ons voorwaarden kader !</t>
  </si>
  <si>
    <t>Totaal excl. BTW</t>
  </si>
  <si>
    <t>BTW 6%</t>
  </si>
  <si>
    <t>Totaal Euro</t>
  </si>
  <si>
    <t>Telefoonnummer:</t>
  </si>
  <si>
    <t>Martino speciaal</t>
  </si>
  <si>
    <t>Filet Deluxe</t>
  </si>
  <si>
    <t>Brie Special</t>
  </si>
  <si>
    <t>Zalm Deluxe</t>
  </si>
  <si>
    <t>Italian Chicken</t>
  </si>
  <si>
    <t>Indian Chicken</t>
  </si>
  <si>
    <t>t Lichtaarts geitje</t>
  </si>
  <si>
    <t>Leistraat 116 - 2460 Kasterlee</t>
  </si>
  <si>
    <t>BTW</t>
  </si>
  <si>
    <t>BE 0544.358.852</t>
  </si>
  <si>
    <t>Bank</t>
  </si>
  <si>
    <t>KBC BE93731036597667</t>
  </si>
  <si>
    <t>Tel.</t>
  </si>
  <si>
    <t>014/55.50.05</t>
  </si>
  <si>
    <t>Locatie:</t>
  </si>
  <si>
    <t>Straat + nr + gemeente</t>
  </si>
  <si>
    <t>Uur:</t>
  </si>
  <si>
    <t>Bestelformulier: standaard broodjes</t>
  </si>
  <si>
    <t>Tonijn</t>
  </si>
  <si>
    <t>Préparé</t>
  </si>
  <si>
    <t>Pasta zalm + room</t>
  </si>
  <si>
    <t>Pasta carbonara</t>
  </si>
  <si>
    <t>Lasagne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</si>
</sst>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Lucida Bright"/>
      <family val="1"/>
    </font>
    <font>
      <sz val="10"/>
      <name val="Lucida Bright"/>
      <family val="1"/>
    </font>
    <font>
      <b/>
      <sz val="10"/>
      <name val="Lucida Bright"/>
      <family val="1"/>
    </font>
    <font>
      <b/>
      <sz val="11"/>
      <name val="Lucida Bright"/>
      <family val="1"/>
    </font>
    <font>
      <b/>
      <u/>
      <sz val="11"/>
      <name val="Lucida Bright"/>
      <family val="1"/>
    </font>
    <font>
      <b/>
      <u/>
      <sz val="10"/>
      <name val="Lucida Bright"/>
      <family val="1"/>
    </font>
    <font>
      <sz val="9"/>
      <name val="Lucida Bright"/>
      <family val="1"/>
    </font>
    <font>
      <sz val="9"/>
      <color theme="2" tint="-0.249977111117893"/>
      <name val="Lucida Bright"/>
      <family val="1"/>
    </font>
    <font>
      <b/>
      <sz val="9"/>
      <name val="Lucida Bright"/>
      <family val="1"/>
    </font>
    <font>
      <i/>
      <sz val="9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12" xfId="1" applyFont="1" applyBorder="1" applyProtection="1"/>
    <xf numFmtId="2" fontId="3" fillId="0" borderId="11" xfId="1" applyNumberFormat="1" applyFont="1" applyBorder="1" applyProtection="1"/>
    <xf numFmtId="2" fontId="3" fillId="0" borderId="12" xfId="1" applyNumberFormat="1" applyFont="1" applyBorder="1" applyProtection="1"/>
    <xf numFmtId="2" fontId="3" fillId="0" borderId="16" xfId="1" applyNumberFormat="1" applyFont="1" applyBorder="1" applyAlignment="1" applyProtection="1">
      <alignment horizontal="center"/>
    </xf>
    <xf numFmtId="1" fontId="3" fillId="6" borderId="6" xfId="1" applyNumberFormat="1" applyFont="1" applyFill="1" applyBorder="1" applyAlignment="1" applyProtection="1">
      <alignment horizontal="center" wrapText="1"/>
    </xf>
    <xf numFmtId="1" fontId="2" fillId="5" borderId="0" xfId="1" applyNumberFormat="1" applyFont="1" applyFill="1" applyBorder="1" applyAlignment="1" applyProtection="1">
      <alignment horizontal="center"/>
    </xf>
    <xf numFmtId="1" fontId="3" fillId="6" borderId="2" xfId="1" applyNumberFormat="1" applyFont="1" applyFill="1" applyBorder="1" applyAlignment="1" applyProtection="1">
      <alignment horizontal="center" wrapText="1"/>
    </xf>
    <xf numFmtId="0" fontId="3" fillId="6" borderId="2" xfId="1" applyFont="1" applyFill="1" applyBorder="1" applyAlignment="1" applyProtection="1">
      <alignment horizontal="center" wrapText="1"/>
    </xf>
    <xf numFmtId="1" fontId="3" fillId="4" borderId="5" xfId="1" applyNumberFormat="1" applyFont="1" applyFill="1" applyBorder="1" applyAlignment="1" applyProtection="1">
      <alignment horizontal="center" wrapText="1"/>
    </xf>
    <xf numFmtId="1" fontId="3" fillId="4" borderId="4" xfId="1" applyNumberFormat="1" applyFont="1" applyFill="1" applyBorder="1" applyAlignment="1" applyProtection="1">
      <alignment horizontal="center" wrapText="1"/>
    </xf>
    <xf numFmtId="0" fontId="3" fillId="4" borderId="6" xfId="1" applyFont="1" applyFill="1" applyBorder="1" applyAlignment="1" applyProtection="1">
      <alignment horizontal="center" wrapText="1"/>
    </xf>
    <xf numFmtId="4" fontId="3" fillId="6" borderId="2" xfId="1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0" borderId="11" xfId="1" applyFont="1" applyBorder="1" applyProtection="1">
      <protection locked="0"/>
    </xf>
    <xf numFmtId="0" fontId="3" fillId="0" borderId="12" xfId="1" applyFont="1" applyBorder="1" applyProtection="1">
      <protection locked="0"/>
    </xf>
    <xf numFmtId="1" fontId="3" fillId="0" borderId="11" xfId="1" applyNumberFormat="1" applyFont="1" applyBorder="1" applyProtection="1">
      <protection locked="0"/>
    </xf>
    <xf numFmtId="1" fontId="3" fillId="0" borderId="12" xfId="1" applyNumberFormat="1" applyFont="1" applyBorder="1" applyProtection="1">
      <protection locked="0"/>
    </xf>
    <xf numFmtId="0" fontId="3" fillId="0" borderId="23" xfId="1" applyFont="1" applyBorder="1" applyProtection="1">
      <protection locked="0"/>
    </xf>
    <xf numFmtId="0" fontId="2" fillId="4" borderId="0" xfId="0" applyFont="1" applyFill="1" applyAlignment="1" applyProtection="1"/>
    <xf numFmtId="1" fontId="3" fillId="4" borderId="0" xfId="0" applyNumberFormat="1" applyFont="1" applyFill="1" applyProtection="1"/>
    <xf numFmtId="0" fontId="3" fillId="4" borderId="0" xfId="0" applyFont="1" applyFill="1" applyProtection="1"/>
    <xf numFmtId="4" fontId="3" fillId="4" borderId="0" xfId="0" applyNumberFormat="1" applyFont="1" applyFill="1" applyProtection="1"/>
    <xf numFmtId="0" fontId="3" fillId="0" borderId="0" xfId="0" applyFont="1" applyProtection="1"/>
    <xf numFmtId="2" fontId="3" fillId="0" borderId="0" xfId="0" applyNumberFormat="1" applyFont="1" applyProtection="1"/>
    <xf numFmtId="0" fontId="3" fillId="0" borderId="0" xfId="0" applyFont="1" applyFill="1" applyProtection="1"/>
    <xf numFmtId="0" fontId="3" fillId="4" borderId="0" xfId="0" applyFont="1" applyFill="1" applyAlignment="1" applyProtection="1"/>
    <xf numFmtId="0" fontId="4" fillId="0" borderId="0" xfId="0" applyFont="1" applyProtection="1"/>
    <xf numFmtId="0" fontId="3" fillId="0" borderId="0" xfId="0" applyFont="1" applyFill="1" applyAlignment="1" applyProtection="1"/>
    <xf numFmtId="1" fontId="3" fillId="0" borderId="0" xfId="1" applyNumberFormat="1" applyFont="1" applyBorder="1" applyAlignment="1" applyProtection="1"/>
    <xf numFmtId="0" fontId="3" fillId="0" borderId="0" xfId="1" applyFont="1" applyBorder="1" applyAlignment="1" applyProtection="1"/>
    <xf numFmtId="10" fontId="3" fillId="0" borderId="0" xfId="1" applyNumberFormat="1" applyFont="1" applyBorder="1" applyAlignment="1" applyProtection="1"/>
    <xf numFmtId="0" fontId="0" fillId="0" borderId="0" xfId="0" applyBorder="1" applyProtection="1"/>
    <xf numFmtId="4" fontId="8" fillId="2" borderId="30" xfId="1" applyNumberFormat="1" applyFont="1" applyFill="1" applyBorder="1" applyProtection="1"/>
    <xf numFmtId="0" fontId="8" fillId="0" borderId="30" xfId="0" applyFont="1" applyBorder="1" applyAlignment="1" applyProtection="1">
      <alignment horizontal="right"/>
    </xf>
    <xf numFmtId="4" fontId="11" fillId="2" borderId="30" xfId="1" applyNumberFormat="1" applyFont="1" applyFill="1" applyBorder="1" applyProtection="1"/>
    <xf numFmtId="10" fontId="8" fillId="0" borderId="30" xfId="0" applyNumberFormat="1" applyFont="1" applyBorder="1" applyAlignment="1" applyProtection="1">
      <alignment horizontal="right"/>
    </xf>
    <xf numFmtId="4" fontId="10" fillId="2" borderId="30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4" fontId="5" fillId="0" borderId="0" xfId="1" applyNumberFormat="1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27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28" xfId="0" applyFont="1" applyBorder="1" applyAlignment="1" applyProtection="1">
      <alignment horizontal="right" vertical="center"/>
    </xf>
    <xf numFmtId="0" fontId="3" fillId="3" borderId="3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8" xfId="1" applyFont="1" applyFill="1" applyBorder="1" applyAlignment="1" applyProtection="1">
      <alignment horizontal="center"/>
    </xf>
    <xf numFmtId="1" fontId="3" fillId="0" borderId="31" xfId="1" applyNumberFormat="1" applyFont="1" applyBorder="1" applyAlignment="1" applyProtection="1">
      <alignment horizontal="center"/>
      <protection locked="0"/>
    </xf>
    <xf numFmtId="1" fontId="3" fillId="0" borderId="10" xfId="1" applyNumberFormat="1" applyFont="1" applyBorder="1" applyAlignment="1" applyProtection="1">
      <alignment horizontal="center"/>
      <protection locked="0"/>
    </xf>
    <xf numFmtId="1" fontId="3" fillId="0" borderId="17" xfId="1" applyNumberFormat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</xf>
    <xf numFmtId="0" fontId="3" fillId="0" borderId="10" xfId="1" applyFont="1" applyBorder="1" applyAlignment="1" applyProtection="1">
      <alignment horizontal="left"/>
    </xf>
    <xf numFmtId="0" fontId="3" fillId="0" borderId="17" xfId="1" applyFont="1" applyBorder="1" applyAlignment="1" applyProtection="1">
      <alignment horizontal="left"/>
    </xf>
    <xf numFmtId="1" fontId="3" fillId="0" borderId="16" xfId="1" applyNumberFormat="1" applyFont="1" applyBorder="1" applyAlignment="1" applyProtection="1">
      <alignment horizontal="center"/>
      <protection locked="0"/>
    </xf>
    <xf numFmtId="0" fontId="3" fillId="4" borderId="5" xfId="1" applyFont="1" applyFill="1" applyBorder="1" applyAlignment="1" applyProtection="1">
      <alignment horizontal="center" wrapText="1"/>
    </xf>
    <xf numFmtId="0" fontId="3" fillId="4" borderId="4" xfId="1" applyFont="1" applyFill="1" applyBorder="1" applyAlignment="1" applyProtection="1">
      <alignment horizontal="center" wrapText="1"/>
    </xf>
    <xf numFmtId="0" fontId="3" fillId="4" borderId="6" xfId="1" applyFont="1" applyFill="1" applyBorder="1" applyAlignment="1" applyProtection="1">
      <alignment horizontal="center" wrapText="1"/>
    </xf>
    <xf numFmtId="0" fontId="3" fillId="6" borderId="5" xfId="1" applyFont="1" applyFill="1" applyBorder="1" applyAlignment="1" applyProtection="1">
      <alignment horizontal="center" wrapText="1"/>
    </xf>
    <xf numFmtId="0" fontId="3" fillId="6" borderId="4" xfId="1" applyFont="1" applyFill="1" applyBorder="1" applyAlignment="1" applyProtection="1">
      <alignment horizontal="center" wrapText="1"/>
    </xf>
    <xf numFmtId="0" fontId="3" fillId="6" borderId="6" xfId="1" applyFont="1" applyFill="1" applyBorder="1" applyAlignment="1" applyProtection="1">
      <alignment horizontal="center" wrapText="1"/>
    </xf>
    <xf numFmtId="0" fontId="3" fillId="0" borderId="16" xfId="1" quotePrefix="1" applyFont="1" applyBorder="1" applyAlignment="1" applyProtection="1">
      <alignment horizontal="left"/>
    </xf>
    <xf numFmtId="0" fontId="3" fillId="0" borderId="23" xfId="1" applyFont="1" applyBorder="1" applyAlignment="1" applyProtection="1">
      <alignment horizontal="left"/>
    </xf>
    <xf numFmtId="1" fontId="3" fillId="0" borderId="16" xfId="1" applyNumberFormat="1" applyFont="1" applyBorder="1" applyAlignment="1" applyProtection="1">
      <alignment horizontal="left"/>
      <protection locked="0"/>
    </xf>
    <xf numFmtId="1" fontId="3" fillId="0" borderId="10" xfId="1" applyNumberFormat="1" applyFont="1" applyBorder="1" applyAlignment="1" applyProtection="1">
      <alignment horizontal="left"/>
      <protection locked="0"/>
    </xf>
    <xf numFmtId="1" fontId="3" fillId="0" borderId="17" xfId="1" applyNumberFormat="1" applyFont="1" applyBorder="1" applyAlignment="1" applyProtection="1">
      <alignment horizontal="left"/>
      <protection locked="0"/>
    </xf>
    <xf numFmtId="1" fontId="3" fillId="0" borderId="16" xfId="1" applyNumberFormat="1" applyFont="1" applyBorder="1" applyAlignment="1" applyProtection="1">
      <alignment horizontal="left"/>
    </xf>
    <xf numFmtId="1" fontId="3" fillId="0" borderId="17" xfId="1" applyNumberFormat="1" applyFont="1" applyBorder="1" applyAlignment="1" applyProtection="1">
      <alignment horizontal="left"/>
    </xf>
    <xf numFmtId="1" fontId="3" fillId="0" borderId="13" xfId="1" applyNumberFormat="1" applyFont="1" applyBorder="1" applyAlignment="1" applyProtection="1">
      <alignment horizontal="left"/>
    </xf>
    <xf numFmtId="1" fontId="3" fillId="0" borderId="15" xfId="1" applyNumberFormat="1" applyFont="1" applyBorder="1" applyAlignment="1" applyProtection="1">
      <alignment horizontal="left"/>
    </xf>
    <xf numFmtId="4" fontId="3" fillId="6" borderId="5" xfId="1" applyNumberFormat="1" applyFont="1" applyFill="1" applyBorder="1" applyAlignment="1" applyProtection="1">
      <alignment horizontal="center" wrapText="1"/>
    </xf>
    <xf numFmtId="4" fontId="3" fillId="6" borderId="24" xfId="1" applyNumberFormat="1" applyFont="1" applyFill="1" applyBorder="1" applyAlignment="1" applyProtection="1">
      <alignment horizontal="center" wrapText="1"/>
    </xf>
    <xf numFmtId="0" fontId="3" fillId="0" borderId="18" xfId="1" applyFont="1" applyBorder="1" applyAlignment="1" applyProtection="1">
      <alignment horizontal="left"/>
    </xf>
    <xf numFmtId="0" fontId="3" fillId="0" borderId="19" xfId="1" applyFont="1" applyBorder="1" applyAlignment="1" applyProtection="1">
      <alignment horizontal="left"/>
    </xf>
    <xf numFmtId="0" fontId="3" fillId="0" borderId="20" xfId="1" applyFont="1" applyBorder="1" applyAlignment="1" applyProtection="1">
      <alignment horizontal="left"/>
    </xf>
    <xf numFmtId="0" fontId="3" fillId="0" borderId="21" xfId="1" applyFont="1" applyBorder="1" applyAlignment="1" applyProtection="1">
      <alignment horizontal="left"/>
    </xf>
    <xf numFmtId="0" fontId="3" fillId="0" borderId="9" xfId="1" applyFont="1" applyBorder="1" applyAlignment="1" applyProtection="1">
      <alignment horizontal="left"/>
    </xf>
    <xf numFmtId="0" fontId="3" fillId="0" borderId="22" xfId="1" applyFont="1" applyBorder="1" applyAlignment="1" applyProtection="1">
      <alignment horizontal="left"/>
    </xf>
    <xf numFmtId="1" fontId="3" fillId="0" borderId="13" xfId="1" applyNumberFormat="1" applyFont="1" applyBorder="1" applyAlignment="1" applyProtection="1">
      <alignment horizontal="center"/>
      <protection locked="0"/>
    </xf>
    <xf numFmtId="1" fontId="3" fillId="0" borderId="14" xfId="1" applyNumberFormat="1" applyFont="1" applyBorder="1" applyAlignment="1" applyProtection="1">
      <alignment horizontal="center"/>
      <protection locked="0"/>
    </xf>
    <xf numFmtId="1" fontId="3" fillId="0" borderId="15" xfId="1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30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left"/>
      <protection locked="0"/>
    </xf>
    <xf numFmtId="0" fontId="3" fillId="0" borderId="30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wrapText="1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/>
    </xf>
    <xf numFmtId="0" fontId="10" fillId="0" borderId="30" xfId="1" applyFont="1" applyBorder="1" applyAlignment="1" applyProtection="1">
      <alignment horizontal="right"/>
    </xf>
    <xf numFmtId="0" fontId="11" fillId="0" borderId="30" xfId="0" applyFont="1" applyBorder="1" applyAlignment="1" applyProtection="1">
      <alignment horizontal="right"/>
    </xf>
    <xf numFmtId="2" fontId="3" fillId="0" borderId="16" xfId="1" applyNumberFormat="1" applyFont="1" applyBorder="1" applyAlignment="1" applyProtection="1">
      <alignment horizontal="center"/>
    </xf>
    <xf numFmtId="2" fontId="3" fillId="0" borderId="26" xfId="1" applyNumberFormat="1" applyFont="1" applyBorder="1" applyAlignment="1" applyProtection="1">
      <alignment horizontal="center"/>
    </xf>
    <xf numFmtId="2" fontId="3" fillId="0" borderId="13" xfId="1" applyNumberFormat="1" applyFont="1" applyBorder="1" applyAlignment="1" applyProtection="1">
      <alignment horizontal="center"/>
    </xf>
    <xf numFmtId="2" fontId="3" fillId="0" borderId="25" xfId="1" applyNumberFormat="1" applyFont="1" applyBorder="1" applyAlignment="1" applyProtection="1">
      <alignment horizontal="center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0</xdr:rowOff>
    </xdr:from>
    <xdr:to>
      <xdr:col>8</xdr:col>
      <xdr:colOff>485775</xdr:colOff>
      <xdr:row>4</xdr:row>
      <xdr:rowOff>119743</xdr:rowOff>
    </xdr:to>
    <xdr:pic>
      <xdr:nvPicPr>
        <xdr:cNvPr id="3" name="Afbeeldin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0"/>
          <a:ext cx="1876425" cy="7960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7"/>
  <sheetViews>
    <sheetView tabSelected="1" workbookViewId="0">
      <selection activeCell="C7" sqref="C7:I7"/>
    </sheetView>
  </sheetViews>
  <sheetFormatPr defaultColWidth="9.109375" defaultRowHeight="14.4" x14ac:dyDescent="0.3"/>
  <cols>
    <col min="1" max="1" width="7.33203125" style="13" customWidth="1"/>
    <col min="2" max="2" width="25.6640625" style="13" customWidth="1"/>
    <col min="3" max="3" width="4.109375" style="13" customWidth="1"/>
    <col min="4" max="4" width="1.88671875" style="13" customWidth="1"/>
    <col min="5" max="5" width="6.5546875" style="13" bestFit="1" customWidth="1"/>
    <col min="6" max="6" width="9.109375" style="13"/>
    <col min="7" max="7" width="13.21875" style="13" customWidth="1"/>
    <col min="8" max="8" width="5.21875" style="13" bestFit="1" customWidth="1"/>
    <col min="9" max="16384" width="9.109375" style="13"/>
  </cols>
  <sheetData>
    <row r="1" spans="1:24" s="23" customFormat="1" ht="15" x14ac:dyDescent="0.25">
      <c r="A1" s="19" t="s">
        <v>0</v>
      </c>
      <c r="B1" s="19"/>
      <c r="C1" s="20"/>
      <c r="D1" s="20"/>
      <c r="E1" s="21"/>
      <c r="F1" s="22"/>
      <c r="G1" s="22"/>
      <c r="K1" s="24"/>
      <c r="R1" s="25"/>
      <c r="S1" s="25"/>
      <c r="T1" s="25"/>
      <c r="U1" s="25"/>
      <c r="V1" s="25"/>
      <c r="W1" s="25"/>
      <c r="X1" s="25"/>
    </row>
    <row r="2" spans="1:24" s="23" customFormat="1" ht="13.2" x14ac:dyDescent="0.25">
      <c r="A2" s="26" t="s">
        <v>84</v>
      </c>
      <c r="B2" s="26"/>
      <c r="C2" s="20"/>
      <c r="D2" s="20"/>
      <c r="E2" s="21"/>
      <c r="F2" s="22"/>
      <c r="G2" s="22"/>
      <c r="H2" s="27"/>
      <c r="K2" s="24"/>
      <c r="R2" s="28"/>
      <c r="S2" s="25"/>
      <c r="T2" s="25"/>
      <c r="U2" s="25"/>
      <c r="V2" s="25"/>
      <c r="W2" s="25"/>
      <c r="X2" s="25"/>
    </row>
    <row r="3" spans="1:24" s="23" customFormat="1" ht="13.2" x14ac:dyDescent="0.25">
      <c r="A3" s="20" t="s">
        <v>85</v>
      </c>
      <c r="B3" s="21" t="s">
        <v>86</v>
      </c>
      <c r="C3" s="20"/>
      <c r="D3" s="20"/>
      <c r="E3" s="21"/>
      <c r="F3" s="22"/>
      <c r="G3" s="22"/>
      <c r="K3" s="24"/>
      <c r="R3" s="85"/>
      <c r="S3" s="85"/>
      <c r="T3" s="25"/>
      <c r="U3" s="25"/>
      <c r="V3" s="25"/>
      <c r="W3" s="25"/>
      <c r="X3" s="25"/>
    </row>
    <row r="4" spans="1:24" s="23" customFormat="1" ht="13.2" x14ac:dyDescent="0.25">
      <c r="A4" s="20" t="s">
        <v>87</v>
      </c>
      <c r="B4" s="21" t="s">
        <v>88</v>
      </c>
      <c r="C4" s="20"/>
      <c r="D4" s="20"/>
      <c r="E4" s="21"/>
      <c r="F4" s="22"/>
      <c r="G4" s="22"/>
      <c r="K4" s="24"/>
      <c r="R4" s="25"/>
      <c r="S4" s="86"/>
      <c r="T4" s="86"/>
      <c r="U4" s="86"/>
      <c r="V4" s="86"/>
      <c r="W4" s="86"/>
      <c r="X4" s="86"/>
    </row>
    <row r="5" spans="1:24" s="23" customFormat="1" ht="13.2" x14ac:dyDescent="0.25">
      <c r="A5" s="20" t="s">
        <v>89</v>
      </c>
      <c r="B5" s="21" t="s">
        <v>90</v>
      </c>
      <c r="C5" s="20"/>
      <c r="D5" s="20"/>
      <c r="E5" s="21"/>
      <c r="F5" s="22"/>
      <c r="G5" s="22"/>
      <c r="K5" s="24"/>
      <c r="R5" s="25"/>
      <c r="S5" s="25"/>
      <c r="T5" s="25"/>
      <c r="U5" s="25"/>
      <c r="V5" s="25"/>
      <c r="W5" s="25"/>
      <c r="X5" s="25"/>
    </row>
    <row r="6" spans="1:24" s="23" customFormat="1" ht="13.8" x14ac:dyDescent="0.25">
      <c r="A6" s="89" t="s">
        <v>94</v>
      </c>
      <c r="B6" s="89"/>
      <c r="C6" s="89"/>
      <c r="D6" s="89"/>
      <c r="E6" s="89"/>
      <c r="F6" s="89"/>
      <c r="G6" s="89"/>
      <c r="H6" s="89"/>
      <c r="I6" s="89"/>
      <c r="K6" s="24"/>
      <c r="R6" s="25"/>
      <c r="S6" s="25"/>
      <c r="T6" s="25"/>
      <c r="U6" s="25"/>
      <c r="V6" s="25"/>
      <c r="W6" s="25"/>
      <c r="X6" s="25"/>
    </row>
    <row r="7" spans="1:24" s="23" customFormat="1" ht="12.75" customHeight="1" x14ac:dyDescent="0.25">
      <c r="A7" s="40" t="s">
        <v>1</v>
      </c>
      <c r="B7" s="41"/>
      <c r="C7" s="87"/>
      <c r="D7" s="88"/>
      <c r="E7" s="88"/>
      <c r="F7" s="88"/>
      <c r="G7" s="88"/>
      <c r="H7" s="88"/>
      <c r="I7" s="88"/>
      <c r="K7" s="24"/>
      <c r="R7" s="25"/>
      <c r="S7" s="25"/>
      <c r="T7" s="25"/>
      <c r="U7" s="25"/>
      <c r="V7" s="25"/>
      <c r="W7" s="25"/>
      <c r="X7" s="25"/>
    </row>
    <row r="8" spans="1:24" s="23" customFormat="1" ht="12.75" customHeight="1" x14ac:dyDescent="0.25">
      <c r="A8" s="42" t="s">
        <v>76</v>
      </c>
      <c r="B8" s="43"/>
      <c r="C8" s="87"/>
      <c r="D8" s="88"/>
      <c r="E8" s="88"/>
      <c r="F8" s="88"/>
      <c r="G8" s="88"/>
      <c r="H8" s="88"/>
      <c r="I8" s="88"/>
      <c r="K8" s="24"/>
      <c r="R8" s="25"/>
      <c r="S8" s="25"/>
      <c r="T8" s="25"/>
      <c r="U8" s="25"/>
      <c r="V8" s="25"/>
      <c r="W8" s="25"/>
      <c r="X8" s="25"/>
    </row>
    <row r="9" spans="1:24" x14ac:dyDescent="0.3">
      <c r="A9" s="44" t="s">
        <v>28</v>
      </c>
      <c r="B9" s="45"/>
      <c r="C9" s="45"/>
      <c r="D9" s="45"/>
      <c r="E9" s="45"/>
      <c r="F9" s="45"/>
      <c r="G9" s="45"/>
      <c r="H9" s="45"/>
      <c r="I9" s="46"/>
    </row>
    <row r="10" spans="1:24" ht="27" x14ac:dyDescent="0.3">
      <c r="A10" s="7" t="s">
        <v>2</v>
      </c>
      <c r="B10" s="57" t="s">
        <v>3</v>
      </c>
      <c r="C10" s="58"/>
      <c r="D10" s="59"/>
      <c r="E10" s="9" t="s">
        <v>9</v>
      </c>
      <c r="F10" s="10" t="s">
        <v>10</v>
      </c>
      <c r="G10" s="11" t="s">
        <v>4</v>
      </c>
      <c r="H10" s="12" t="s">
        <v>5</v>
      </c>
      <c r="I10" s="12" t="s">
        <v>6</v>
      </c>
    </row>
    <row r="11" spans="1:24" x14ac:dyDescent="0.3">
      <c r="A11" s="14"/>
      <c r="B11" s="71" t="s">
        <v>7</v>
      </c>
      <c r="C11" s="72"/>
      <c r="D11" s="73"/>
      <c r="E11" s="16"/>
      <c r="F11" s="16"/>
      <c r="G11" s="14"/>
      <c r="H11" s="2">
        <v>2.75</v>
      </c>
      <c r="I11" s="2">
        <f t="shared" ref="I11:I31" si="0">A11*H11+(E11*1)+(F11*1.4)</f>
        <v>0</v>
      </c>
    </row>
    <row r="12" spans="1:24" x14ac:dyDescent="0.3">
      <c r="A12" s="15"/>
      <c r="B12" s="74" t="s">
        <v>8</v>
      </c>
      <c r="C12" s="75"/>
      <c r="D12" s="76"/>
      <c r="E12" s="17"/>
      <c r="F12" s="17"/>
      <c r="G12" s="15"/>
      <c r="H12" s="3">
        <v>3</v>
      </c>
      <c r="I12" s="3">
        <f t="shared" si="0"/>
        <v>0</v>
      </c>
    </row>
    <row r="13" spans="1:24" x14ac:dyDescent="0.3">
      <c r="A13" s="15"/>
      <c r="B13" s="74" t="s">
        <v>11</v>
      </c>
      <c r="C13" s="75"/>
      <c r="D13" s="76"/>
      <c r="E13" s="17"/>
      <c r="F13" s="17"/>
      <c r="G13" s="15"/>
      <c r="H13" s="3">
        <v>3.5</v>
      </c>
      <c r="I13" s="3">
        <f t="shared" si="0"/>
        <v>0</v>
      </c>
    </row>
    <row r="14" spans="1:24" x14ac:dyDescent="0.3">
      <c r="A14" s="15"/>
      <c r="B14" s="74" t="s">
        <v>12</v>
      </c>
      <c r="C14" s="75"/>
      <c r="D14" s="76"/>
      <c r="E14" s="17"/>
      <c r="F14" s="17"/>
      <c r="G14" s="15"/>
      <c r="H14" s="3">
        <v>3.5</v>
      </c>
      <c r="I14" s="3">
        <f t="shared" si="0"/>
        <v>0</v>
      </c>
    </row>
    <row r="15" spans="1:24" x14ac:dyDescent="0.3">
      <c r="A15" s="15"/>
      <c r="B15" s="50" t="s">
        <v>13</v>
      </c>
      <c r="C15" s="51"/>
      <c r="D15" s="52"/>
      <c r="E15" s="17"/>
      <c r="F15" s="17"/>
      <c r="G15" s="15"/>
      <c r="H15" s="3">
        <v>3.25</v>
      </c>
      <c r="I15" s="3">
        <f t="shared" si="0"/>
        <v>0</v>
      </c>
    </row>
    <row r="16" spans="1:24" x14ac:dyDescent="0.3">
      <c r="A16" s="15"/>
      <c r="B16" s="50" t="s">
        <v>14</v>
      </c>
      <c r="C16" s="51"/>
      <c r="D16" s="52"/>
      <c r="E16" s="17"/>
      <c r="F16" s="17"/>
      <c r="G16" s="15"/>
      <c r="H16" s="3">
        <v>4</v>
      </c>
      <c r="I16" s="3">
        <f t="shared" si="0"/>
        <v>0</v>
      </c>
    </row>
    <row r="17" spans="1:9" x14ac:dyDescent="0.3">
      <c r="A17" s="15"/>
      <c r="B17" s="50" t="s">
        <v>15</v>
      </c>
      <c r="C17" s="51"/>
      <c r="D17" s="52"/>
      <c r="E17" s="17"/>
      <c r="F17" s="17"/>
      <c r="G17" s="15"/>
      <c r="H17" s="3">
        <v>3.5</v>
      </c>
      <c r="I17" s="3">
        <f t="shared" si="0"/>
        <v>0</v>
      </c>
    </row>
    <row r="18" spans="1:9" x14ac:dyDescent="0.3">
      <c r="A18" s="15"/>
      <c r="B18" s="50" t="s">
        <v>96</v>
      </c>
      <c r="C18" s="51"/>
      <c r="D18" s="52"/>
      <c r="E18" s="17"/>
      <c r="F18" s="17"/>
      <c r="G18" s="15"/>
      <c r="H18" s="3">
        <v>3.5</v>
      </c>
      <c r="I18" s="3">
        <f t="shared" si="0"/>
        <v>0</v>
      </c>
    </row>
    <row r="19" spans="1:9" x14ac:dyDescent="0.3">
      <c r="A19" s="15"/>
      <c r="B19" s="50" t="s">
        <v>16</v>
      </c>
      <c r="C19" s="51"/>
      <c r="D19" s="52"/>
      <c r="E19" s="17"/>
      <c r="F19" s="17"/>
      <c r="G19" s="15"/>
      <c r="H19" s="3">
        <v>4</v>
      </c>
      <c r="I19" s="3">
        <f t="shared" si="0"/>
        <v>0</v>
      </c>
    </row>
    <row r="20" spans="1:9" x14ac:dyDescent="0.3">
      <c r="A20" s="15"/>
      <c r="B20" s="50" t="s">
        <v>17</v>
      </c>
      <c r="C20" s="51"/>
      <c r="D20" s="52"/>
      <c r="E20" s="17"/>
      <c r="F20" s="17"/>
      <c r="G20" s="15"/>
      <c r="H20" s="3">
        <v>4.0999999999999996</v>
      </c>
      <c r="I20" s="3">
        <f t="shared" si="0"/>
        <v>0</v>
      </c>
    </row>
    <row r="21" spans="1:9" x14ac:dyDescent="0.3">
      <c r="A21" s="15"/>
      <c r="B21" s="50" t="s">
        <v>18</v>
      </c>
      <c r="C21" s="51"/>
      <c r="D21" s="52"/>
      <c r="E21" s="17"/>
      <c r="F21" s="17"/>
      <c r="G21" s="15"/>
      <c r="H21" s="3">
        <v>4.5</v>
      </c>
      <c r="I21" s="3">
        <f t="shared" si="0"/>
        <v>0</v>
      </c>
    </row>
    <row r="22" spans="1:9" x14ac:dyDescent="0.3">
      <c r="A22" s="15"/>
      <c r="B22" s="50" t="s">
        <v>77</v>
      </c>
      <c r="C22" s="51"/>
      <c r="D22" s="52"/>
      <c r="E22" s="17"/>
      <c r="F22" s="17"/>
      <c r="G22" s="15"/>
      <c r="H22" s="3">
        <v>4.5</v>
      </c>
      <c r="I22" s="3">
        <f>A22*H22+(E22*1)+(F22*1.4)</f>
        <v>0</v>
      </c>
    </row>
    <row r="23" spans="1:9" x14ac:dyDescent="0.3">
      <c r="A23" s="15"/>
      <c r="B23" s="50" t="s">
        <v>19</v>
      </c>
      <c r="C23" s="51"/>
      <c r="D23" s="52"/>
      <c r="E23" s="17"/>
      <c r="F23" s="17"/>
      <c r="G23" s="15"/>
      <c r="H23" s="3">
        <v>3.5</v>
      </c>
      <c r="I23" s="3">
        <f t="shared" si="0"/>
        <v>0</v>
      </c>
    </row>
    <row r="24" spans="1:9" x14ac:dyDescent="0.3">
      <c r="A24" s="15"/>
      <c r="B24" s="50" t="s">
        <v>20</v>
      </c>
      <c r="C24" s="51"/>
      <c r="D24" s="52"/>
      <c r="E24" s="17"/>
      <c r="F24" s="17"/>
      <c r="G24" s="15"/>
      <c r="H24" s="3">
        <v>3.5</v>
      </c>
      <c r="I24" s="3">
        <f t="shared" si="0"/>
        <v>0</v>
      </c>
    </row>
    <row r="25" spans="1:9" x14ac:dyDescent="0.3">
      <c r="A25" s="15"/>
      <c r="B25" s="50" t="s">
        <v>21</v>
      </c>
      <c r="C25" s="51"/>
      <c r="D25" s="52"/>
      <c r="E25" s="17"/>
      <c r="F25" s="17"/>
      <c r="G25" s="15"/>
      <c r="H25" s="3">
        <v>4</v>
      </c>
      <c r="I25" s="3">
        <f t="shared" si="0"/>
        <v>0</v>
      </c>
    </row>
    <row r="26" spans="1:9" x14ac:dyDescent="0.3">
      <c r="A26" s="15"/>
      <c r="B26" s="50" t="s">
        <v>22</v>
      </c>
      <c r="C26" s="51"/>
      <c r="D26" s="52"/>
      <c r="E26" s="17"/>
      <c r="F26" s="17"/>
      <c r="G26" s="15"/>
      <c r="H26" s="3">
        <v>3.75</v>
      </c>
      <c r="I26" s="3">
        <f t="shared" si="0"/>
        <v>0</v>
      </c>
    </row>
    <row r="27" spans="1:9" x14ac:dyDescent="0.3">
      <c r="A27" s="15"/>
      <c r="B27" s="50" t="s">
        <v>23</v>
      </c>
      <c r="C27" s="51"/>
      <c r="D27" s="52"/>
      <c r="E27" s="17"/>
      <c r="F27" s="17"/>
      <c r="G27" s="15"/>
      <c r="H27" s="3">
        <v>3.75</v>
      </c>
      <c r="I27" s="3">
        <f t="shared" si="0"/>
        <v>0</v>
      </c>
    </row>
    <row r="28" spans="1:9" x14ac:dyDescent="0.3">
      <c r="A28" s="15"/>
      <c r="B28" s="50" t="s">
        <v>24</v>
      </c>
      <c r="C28" s="51"/>
      <c r="D28" s="52"/>
      <c r="E28" s="17"/>
      <c r="F28" s="17"/>
      <c r="G28" s="15"/>
      <c r="H28" s="3">
        <v>4.25</v>
      </c>
      <c r="I28" s="3">
        <f t="shared" si="0"/>
        <v>0</v>
      </c>
    </row>
    <row r="29" spans="1:9" x14ac:dyDescent="0.3">
      <c r="A29" s="15"/>
      <c r="B29" s="50" t="s">
        <v>25</v>
      </c>
      <c r="C29" s="51"/>
      <c r="D29" s="52"/>
      <c r="E29" s="17"/>
      <c r="F29" s="17"/>
      <c r="G29" s="15"/>
      <c r="H29" s="3">
        <v>3.5</v>
      </c>
      <c r="I29" s="3">
        <f t="shared" si="0"/>
        <v>0</v>
      </c>
    </row>
    <row r="30" spans="1:9" x14ac:dyDescent="0.3">
      <c r="A30" s="15"/>
      <c r="B30" s="50" t="s">
        <v>26</v>
      </c>
      <c r="C30" s="51"/>
      <c r="D30" s="52"/>
      <c r="E30" s="17"/>
      <c r="F30" s="17"/>
      <c r="G30" s="15"/>
      <c r="H30" s="3">
        <v>3.75</v>
      </c>
      <c r="I30" s="3">
        <f t="shared" si="0"/>
        <v>0</v>
      </c>
    </row>
    <row r="31" spans="1:9" x14ac:dyDescent="0.3">
      <c r="A31" s="15"/>
      <c r="B31" s="50" t="s">
        <v>27</v>
      </c>
      <c r="C31" s="51"/>
      <c r="D31" s="52"/>
      <c r="E31" s="17"/>
      <c r="F31" s="17"/>
      <c r="G31" s="15"/>
      <c r="H31" s="3">
        <v>4.25</v>
      </c>
      <c r="I31" s="3">
        <f t="shared" si="0"/>
        <v>0</v>
      </c>
    </row>
    <row r="32" spans="1:9" x14ac:dyDescent="0.3">
      <c r="A32" s="44" t="s">
        <v>29</v>
      </c>
      <c r="B32" s="45"/>
      <c r="C32" s="45"/>
      <c r="D32" s="45"/>
      <c r="E32" s="45"/>
      <c r="F32" s="45"/>
      <c r="G32" s="45"/>
      <c r="H32" s="45"/>
      <c r="I32" s="46"/>
    </row>
    <row r="33" spans="1:9" ht="27" x14ac:dyDescent="0.3">
      <c r="A33" s="7" t="s">
        <v>2</v>
      </c>
      <c r="B33" s="57" t="s">
        <v>3</v>
      </c>
      <c r="C33" s="58"/>
      <c r="D33" s="59"/>
      <c r="E33" s="54" t="s">
        <v>4</v>
      </c>
      <c r="F33" s="55"/>
      <c r="G33" s="56"/>
      <c r="H33" s="12" t="s">
        <v>5</v>
      </c>
      <c r="I33" s="12" t="s">
        <v>6</v>
      </c>
    </row>
    <row r="34" spans="1:9" x14ac:dyDescent="0.3">
      <c r="A34" s="15"/>
      <c r="B34" s="50" t="s">
        <v>30</v>
      </c>
      <c r="C34" s="51"/>
      <c r="D34" s="52"/>
      <c r="E34" s="77"/>
      <c r="F34" s="78"/>
      <c r="G34" s="79"/>
      <c r="H34" s="3">
        <v>4.5</v>
      </c>
      <c r="I34" s="3">
        <f>A34*H34</f>
        <v>0</v>
      </c>
    </row>
    <row r="35" spans="1:9" x14ac:dyDescent="0.3">
      <c r="A35" s="15"/>
      <c r="B35" s="50" t="s">
        <v>31</v>
      </c>
      <c r="C35" s="51"/>
      <c r="D35" s="52"/>
      <c r="E35" s="53"/>
      <c r="F35" s="48"/>
      <c r="G35" s="49"/>
      <c r="H35" s="3">
        <v>5</v>
      </c>
      <c r="I35" s="3">
        <f>A35*H35</f>
        <v>0</v>
      </c>
    </row>
    <row r="36" spans="1:9" x14ac:dyDescent="0.3">
      <c r="A36" s="15"/>
      <c r="B36" s="50" t="s">
        <v>32</v>
      </c>
      <c r="C36" s="51"/>
      <c r="D36" s="52"/>
      <c r="E36" s="53"/>
      <c r="F36" s="48"/>
      <c r="G36" s="49"/>
      <c r="H36" s="3">
        <v>5</v>
      </c>
      <c r="I36" s="3">
        <f>A36*H36</f>
        <v>0</v>
      </c>
    </row>
    <row r="37" spans="1:9" x14ac:dyDescent="0.3">
      <c r="A37" s="15"/>
      <c r="B37" s="50" t="s">
        <v>33</v>
      </c>
      <c r="C37" s="51"/>
      <c r="D37" s="52"/>
      <c r="E37" s="53"/>
      <c r="F37" s="48"/>
      <c r="G37" s="49"/>
      <c r="H37" s="3">
        <v>3.9</v>
      </c>
      <c r="I37" s="3">
        <f>A37*H37</f>
        <v>0</v>
      </c>
    </row>
    <row r="38" spans="1:9" x14ac:dyDescent="0.3">
      <c r="A38" s="44" t="s">
        <v>34</v>
      </c>
      <c r="B38" s="45"/>
      <c r="C38" s="45"/>
      <c r="D38" s="45"/>
      <c r="E38" s="45"/>
      <c r="F38" s="45"/>
      <c r="G38" s="45"/>
      <c r="H38" s="45"/>
      <c r="I38" s="46"/>
    </row>
    <row r="39" spans="1:9" ht="27" x14ac:dyDescent="0.3">
      <c r="A39" s="7" t="s">
        <v>2</v>
      </c>
      <c r="B39" s="57" t="s">
        <v>3</v>
      </c>
      <c r="C39" s="58"/>
      <c r="D39" s="59"/>
      <c r="E39" s="54" t="s">
        <v>4</v>
      </c>
      <c r="F39" s="55"/>
      <c r="G39" s="56"/>
      <c r="H39" s="12" t="s">
        <v>5</v>
      </c>
      <c r="I39" s="12" t="s">
        <v>6</v>
      </c>
    </row>
    <row r="40" spans="1:9" x14ac:dyDescent="0.3">
      <c r="A40" s="15"/>
      <c r="B40" s="50" t="s">
        <v>78</v>
      </c>
      <c r="C40" s="51"/>
      <c r="D40" s="52"/>
      <c r="E40" s="53"/>
      <c r="F40" s="48"/>
      <c r="G40" s="49"/>
      <c r="H40" s="3">
        <v>4.95</v>
      </c>
      <c r="I40" s="3">
        <f t="shared" ref="I40:I53" si="1">A40*H40</f>
        <v>0</v>
      </c>
    </row>
    <row r="41" spans="1:9" x14ac:dyDescent="0.3">
      <c r="A41" s="15"/>
      <c r="B41" s="50" t="s">
        <v>35</v>
      </c>
      <c r="C41" s="51"/>
      <c r="D41" s="52"/>
      <c r="E41" s="53"/>
      <c r="F41" s="48"/>
      <c r="G41" s="49"/>
      <c r="H41" s="3">
        <v>4.95</v>
      </c>
      <c r="I41" s="3">
        <f t="shared" si="1"/>
        <v>0</v>
      </c>
    </row>
    <row r="42" spans="1:9" x14ac:dyDescent="0.3">
      <c r="A42" s="15"/>
      <c r="B42" s="50" t="s">
        <v>79</v>
      </c>
      <c r="C42" s="51"/>
      <c r="D42" s="52"/>
      <c r="E42" s="53"/>
      <c r="F42" s="48"/>
      <c r="G42" s="49"/>
      <c r="H42" s="3">
        <v>4.95</v>
      </c>
      <c r="I42" s="3">
        <f t="shared" si="1"/>
        <v>0</v>
      </c>
    </row>
    <row r="43" spans="1:9" x14ac:dyDescent="0.3">
      <c r="A43" s="15"/>
      <c r="B43" s="50" t="s">
        <v>80</v>
      </c>
      <c r="C43" s="51"/>
      <c r="D43" s="52"/>
      <c r="E43" s="53"/>
      <c r="F43" s="48"/>
      <c r="G43" s="49"/>
      <c r="H43" s="3">
        <v>4.95</v>
      </c>
      <c r="I43" s="3">
        <f t="shared" si="1"/>
        <v>0</v>
      </c>
    </row>
    <row r="44" spans="1:9" x14ac:dyDescent="0.3">
      <c r="A44" s="15"/>
      <c r="B44" s="50" t="s">
        <v>81</v>
      </c>
      <c r="C44" s="51"/>
      <c r="D44" s="52"/>
      <c r="E44" s="53"/>
      <c r="F44" s="48"/>
      <c r="G44" s="49"/>
      <c r="H44" s="3">
        <v>5.2</v>
      </c>
      <c r="I44" s="3">
        <f t="shared" si="1"/>
        <v>0</v>
      </c>
    </row>
    <row r="45" spans="1:9" x14ac:dyDescent="0.3">
      <c r="A45" s="15"/>
      <c r="B45" s="50" t="s">
        <v>36</v>
      </c>
      <c r="C45" s="51"/>
      <c r="D45" s="52"/>
      <c r="E45" s="53"/>
      <c r="F45" s="48"/>
      <c r="G45" s="49"/>
      <c r="H45" s="3">
        <v>5.2</v>
      </c>
      <c r="I45" s="3">
        <f t="shared" si="1"/>
        <v>0</v>
      </c>
    </row>
    <row r="46" spans="1:9" x14ac:dyDescent="0.3">
      <c r="A46" s="15"/>
      <c r="B46" s="50" t="s">
        <v>37</v>
      </c>
      <c r="C46" s="51"/>
      <c r="D46" s="52"/>
      <c r="E46" s="53"/>
      <c r="F46" s="48"/>
      <c r="G46" s="49"/>
      <c r="H46" s="3">
        <v>4.95</v>
      </c>
      <c r="I46" s="3">
        <f t="shared" si="1"/>
        <v>0</v>
      </c>
    </row>
    <row r="47" spans="1:9" x14ac:dyDescent="0.3">
      <c r="A47" s="15"/>
      <c r="B47" s="50" t="s">
        <v>82</v>
      </c>
      <c r="C47" s="51"/>
      <c r="D47" s="52"/>
      <c r="E47" s="53"/>
      <c r="F47" s="48"/>
      <c r="G47" s="49"/>
      <c r="H47" s="3">
        <v>3.95</v>
      </c>
      <c r="I47" s="3">
        <f t="shared" si="1"/>
        <v>0</v>
      </c>
    </row>
    <row r="48" spans="1:9" x14ac:dyDescent="0.3">
      <c r="A48" s="15"/>
      <c r="B48" s="60" t="s">
        <v>83</v>
      </c>
      <c r="C48" s="51"/>
      <c r="D48" s="52"/>
      <c r="E48" s="53"/>
      <c r="F48" s="48"/>
      <c r="G48" s="49"/>
      <c r="H48" s="3">
        <v>5.55</v>
      </c>
      <c r="I48" s="3">
        <f t="shared" si="1"/>
        <v>0</v>
      </c>
    </row>
    <row r="49" spans="1:9" x14ac:dyDescent="0.3">
      <c r="A49" s="15"/>
      <c r="B49" s="50" t="s">
        <v>38</v>
      </c>
      <c r="C49" s="51"/>
      <c r="D49" s="61"/>
      <c r="E49" s="62"/>
      <c r="F49" s="63"/>
      <c r="G49" s="64"/>
      <c r="H49" s="3">
        <v>5.15</v>
      </c>
      <c r="I49" s="3">
        <f t="shared" si="1"/>
        <v>0</v>
      </c>
    </row>
    <row r="50" spans="1:9" x14ac:dyDescent="0.3">
      <c r="A50" s="15"/>
      <c r="B50" s="50" t="s">
        <v>39</v>
      </c>
      <c r="C50" s="51"/>
      <c r="D50" s="52"/>
      <c r="E50" s="53"/>
      <c r="F50" s="48"/>
      <c r="G50" s="49"/>
      <c r="H50" s="3">
        <v>4.95</v>
      </c>
      <c r="I50" s="3">
        <f t="shared" si="1"/>
        <v>0</v>
      </c>
    </row>
    <row r="51" spans="1:9" x14ac:dyDescent="0.3">
      <c r="A51" s="15"/>
      <c r="B51" s="50" t="s">
        <v>40</v>
      </c>
      <c r="C51" s="51"/>
      <c r="D51" s="52"/>
      <c r="E51" s="53"/>
      <c r="F51" s="48"/>
      <c r="G51" s="49"/>
      <c r="H51" s="3">
        <v>5.2</v>
      </c>
      <c r="I51" s="3">
        <f t="shared" si="1"/>
        <v>0</v>
      </c>
    </row>
    <row r="52" spans="1:9" x14ac:dyDescent="0.3">
      <c r="A52" s="15"/>
      <c r="B52" s="50" t="s">
        <v>41</v>
      </c>
      <c r="C52" s="51"/>
      <c r="D52" s="52"/>
      <c r="E52" s="53"/>
      <c r="F52" s="48"/>
      <c r="G52" s="49"/>
      <c r="H52" s="3">
        <v>4.45</v>
      </c>
      <c r="I52" s="3">
        <f t="shared" si="1"/>
        <v>0</v>
      </c>
    </row>
    <row r="53" spans="1:9" x14ac:dyDescent="0.3">
      <c r="A53" s="15"/>
      <c r="B53" s="50" t="s">
        <v>42</v>
      </c>
      <c r="C53" s="51"/>
      <c r="D53" s="52"/>
      <c r="E53" s="53"/>
      <c r="F53" s="48"/>
      <c r="G53" s="49"/>
      <c r="H53" s="3">
        <v>4.95</v>
      </c>
      <c r="I53" s="3">
        <f t="shared" si="1"/>
        <v>0</v>
      </c>
    </row>
    <row r="54" spans="1:9" x14ac:dyDescent="0.3">
      <c r="A54" s="44" t="s">
        <v>43</v>
      </c>
      <c r="B54" s="45"/>
      <c r="C54" s="45"/>
      <c r="D54" s="45"/>
      <c r="E54" s="45"/>
      <c r="F54" s="45"/>
      <c r="G54" s="45"/>
      <c r="H54" s="45"/>
      <c r="I54" s="46"/>
    </row>
    <row r="55" spans="1:9" ht="27" x14ac:dyDescent="0.3">
      <c r="A55" s="7" t="s">
        <v>2</v>
      </c>
      <c r="B55" s="57" t="s">
        <v>3</v>
      </c>
      <c r="C55" s="58"/>
      <c r="D55" s="59"/>
      <c r="E55" s="54" t="s">
        <v>4</v>
      </c>
      <c r="F55" s="55"/>
      <c r="G55" s="56"/>
      <c r="H55" s="12" t="s">
        <v>5</v>
      </c>
      <c r="I55" s="12" t="s">
        <v>6</v>
      </c>
    </row>
    <row r="56" spans="1:9" x14ac:dyDescent="0.3">
      <c r="A56" s="15"/>
      <c r="B56" s="50" t="s">
        <v>44</v>
      </c>
      <c r="C56" s="51"/>
      <c r="D56" s="52"/>
      <c r="E56" s="53"/>
      <c r="F56" s="48"/>
      <c r="G56" s="49"/>
      <c r="H56" s="3">
        <v>2.5</v>
      </c>
      <c r="I56" s="3">
        <f>A56*H56</f>
        <v>0</v>
      </c>
    </row>
    <row r="57" spans="1:9" x14ac:dyDescent="0.3">
      <c r="A57" s="44" t="s">
        <v>45</v>
      </c>
      <c r="B57" s="45"/>
      <c r="C57" s="45"/>
      <c r="D57" s="45"/>
      <c r="E57" s="45"/>
      <c r="F57" s="45"/>
      <c r="G57" s="45"/>
      <c r="H57" s="45"/>
      <c r="I57" s="46"/>
    </row>
    <row r="58" spans="1:9" ht="27" x14ac:dyDescent="0.3">
      <c r="A58" s="7" t="s">
        <v>2</v>
      </c>
      <c r="B58" s="57" t="s">
        <v>3</v>
      </c>
      <c r="C58" s="58"/>
      <c r="D58" s="59"/>
      <c r="E58" s="54" t="s">
        <v>4</v>
      </c>
      <c r="F58" s="55"/>
      <c r="G58" s="56"/>
      <c r="H58" s="12" t="s">
        <v>5</v>
      </c>
      <c r="I58" s="12" t="s">
        <v>6</v>
      </c>
    </row>
    <row r="59" spans="1:9" x14ac:dyDescent="0.3">
      <c r="A59" s="15"/>
      <c r="B59" s="50" t="s">
        <v>46</v>
      </c>
      <c r="C59" s="51"/>
      <c r="D59" s="52"/>
      <c r="E59" s="53"/>
      <c r="F59" s="48"/>
      <c r="G59" s="49"/>
      <c r="H59" s="3">
        <v>6</v>
      </c>
      <c r="I59" s="3">
        <f>A59*H59</f>
        <v>0</v>
      </c>
    </row>
    <row r="60" spans="1:9" x14ac:dyDescent="0.3">
      <c r="A60" s="15"/>
      <c r="B60" s="50" t="s">
        <v>47</v>
      </c>
      <c r="C60" s="51"/>
      <c r="D60" s="52"/>
      <c r="E60" s="53"/>
      <c r="F60" s="48"/>
      <c r="G60" s="49"/>
      <c r="H60" s="3">
        <v>7</v>
      </c>
      <c r="I60" s="3">
        <f>A60*H60</f>
        <v>0</v>
      </c>
    </row>
    <row r="61" spans="1:9" x14ac:dyDescent="0.3">
      <c r="A61" s="15"/>
      <c r="B61" s="50" t="s">
        <v>97</v>
      </c>
      <c r="C61" s="51"/>
      <c r="D61" s="52"/>
      <c r="E61" s="53"/>
      <c r="F61" s="48"/>
      <c r="G61" s="49"/>
      <c r="H61" s="3">
        <v>8.75</v>
      </c>
      <c r="I61" s="3">
        <f>A61*H61</f>
        <v>0</v>
      </c>
    </row>
    <row r="62" spans="1:9" x14ac:dyDescent="0.3">
      <c r="A62" s="15"/>
      <c r="B62" s="50" t="s">
        <v>98</v>
      </c>
      <c r="C62" s="51"/>
      <c r="D62" s="52"/>
      <c r="E62" s="53"/>
      <c r="F62" s="48"/>
      <c r="G62" s="49"/>
      <c r="H62" s="3">
        <v>7</v>
      </c>
      <c r="I62" s="3">
        <f>A62*H62</f>
        <v>0</v>
      </c>
    </row>
    <row r="63" spans="1:9" x14ac:dyDescent="0.3">
      <c r="A63" s="15"/>
      <c r="B63" s="50" t="s">
        <v>99</v>
      </c>
      <c r="C63" s="51"/>
      <c r="D63" s="52"/>
      <c r="E63" s="53"/>
      <c r="F63" s="48"/>
      <c r="G63" s="49"/>
      <c r="H63" s="3">
        <v>9</v>
      </c>
      <c r="I63" s="3">
        <f>A63*H63</f>
        <v>0</v>
      </c>
    </row>
    <row r="64" spans="1:9" x14ac:dyDescent="0.3">
      <c r="A64" s="44" t="s">
        <v>48</v>
      </c>
      <c r="B64" s="45"/>
      <c r="C64" s="45"/>
      <c r="D64" s="45"/>
      <c r="E64" s="45"/>
      <c r="F64" s="45"/>
      <c r="G64" s="45"/>
      <c r="H64" s="45"/>
      <c r="I64" s="46"/>
    </row>
    <row r="65" spans="1:9" ht="27" x14ac:dyDescent="0.3">
      <c r="A65" s="7" t="s">
        <v>2</v>
      </c>
      <c r="B65" s="57" t="s">
        <v>3</v>
      </c>
      <c r="C65" s="58"/>
      <c r="D65" s="59"/>
      <c r="E65" s="54" t="s">
        <v>4</v>
      </c>
      <c r="F65" s="55"/>
      <c r="G65" s="56"/>
      <c r="H65" s="12" t="s">
        <v>5</v>
      </c>
      <c r="I65" s="12" t="s">
        <v>6</v>
      </c>
    </row>
    <row r="66" spans="1:9" x14ac:dyDescent="0.3">
      <c r="A66" s="15"/>
      <c r="B66" s="50" t="s">
        <v>49</v>
      </c>
      <c r="C66" s="51"/>
      <c r="D66" s="52"/>
      <c r="E66" s="53"/>
      <c r="F66" s="48"/>
      <c r="G66" s="49"/>
      <c r="H66" s="3">
        <v>5.75</v>
      </c>
      <c r="I66" s="3">
        <f t="shared" ref="I66:I74" si="2">A66*H66</f>
        <v>0</v>
      </c>
    </row>
    <row r="67" spans="1:9" x14ac:dyDescent="0.3">
      <c r="A67" s="15"/>
      <c r="B67" s="50" t="s">
        <v>8</v>
      </c>
      <c r="C67" s="51"/>
      <c r="D67" s="52"/>
      <c r="E67" s="53"/>
      <c r="F67" s="48"/>
      <c r="G67" s="49"/>
      <c r="H67" s="3">
        <v>6.25</v>
      </c>
      <c r="I67" s="3">
        <f t="shared" si="2"/>
        <v>0</v>
      </c>
    </row>
    <row r="68" spans="1:9" x14ac:dyDescent="0.3">
      <c r="A68" s="15"/>
      <c r="B68" s="50" t="s">
        <v>50</v>
      </c>
      <c r="C68" s="51"/>
      <c r="D68" s="52"/>
      <c r="E68" s="53"/>
      <c r="F68" s="48"/>
      <c r="G68" s="49"/>
      <c r="H68" s="3">
        <v>8.75</v>
      </c>
      <c r="I68" s="3">
        <f t="shared" si="2"/>
        <v>0</v>
      </c>
    </row>
    <row r="69" spans="1:9" x14ac:dyDescent="0.3">
      <c r="A69" s="15"/>
      <c r="B69" s="50" t="s">
        <v>51</v>
      </c>
      <c r="C69" s="51"/>
      <c r="D69" s="52"/>
      <c r="E69" s="53"/>
      <c r="F69" s="48"/>
      <c r="G69" s="49"/>
      <c r="H69" s="3">
        <v>7.75</v>
      </c>
      <c r="I69" s="3">
        <f t="shared" si="2"/>
        <v>0</v>
      </c>
    </row>
    <row r="70" spans="1:9" x14ac:dyDescent="0.3">
      <c r="A70" s="15"/>
      <c r="B70" s="50" t="s">
        <v>52</v>
      </c>
      <c r="C70" s="51"/>
      <c r="D70" s="52"/>
      <c r="E70" s="53"/>
      <c r="F70" s="48"/>
      <c r="G70" s="49"/>
      <c r="H70" s="3">
        <v>8.25</v>
      </c>
      <c r="I70" s="3">
        <f t="shared" si="2"/>
        <v>0</v>
      </c>
    </row>
    <row r="71" spans="1:9" x14ac:dyDescent="0.3">
      <c r="A71" s="15"/>
      <c r="B71" s="50" t="s">
        <v>53</v>
      </c>
      <c r="C71" s="51"/>
      <c r="D71" s="52"/>
      <c r="E71" s="53"/>
      <c r="F71" s="48"/>
      <c r="G71" s="49"/>
      <c r="H71" s="3">
        <v>7.25</v>
      </c>
      <c r="I71" s="3">
        <f t="shared" si="2"/>
        <v>0</v>
      </c>
    </row>
    <row r="72" spans="1:9" x14ac:dyDescent="0.3">
      <c r="A72" s="15"/>
      <c r="B72" s="50" t="s">
        <v>95</v>
      </c>
      <c r="C72" s="51"/>
      <c r="D72" s="52"/>
      <c r="E72" s="47"/>
      <c r="F72" s="48"/>
      <c r="G72" s="49"/>
      <c r="H72" s="3">
        <v>7.25</v>
      </c>
      <c r="I72" s="3">
        <f t="shared" si="2"/>
        <v>0</v>
      </c>
    </row>
    <row r="73" spans="1:9" x14ac:dyDescent="0.3">
      <c r="A73" s="15"/>
      <c r="B73" s="50" t="s">
        <v>96</v>
      </c>
      <c r="C73" s="51"/>
      <c r="D73" s="52"/>
      <c r="E73" s="47"/>
      <c r="F73" s="48"/>
      <c r="G73" s="49"/>
      <c r="H73" s="3">
        <v>7.25</v>
      </c>
      <c r="I73" s="3">
        <f t="shared" si="2"/>
        <v>0</v>
      </c>
    </row>
    <row r="74" spans="1:9" x14ac:dyDescent="0.3">
      <c r="A74" s="15"/>
      <c r="B74" s="50" t="s">
        <v>54</v>
      </c>
      <c r="C74" s="51"/>
      <c r="D74" s="52"/>
      <c r="E74" s="53"/>
      <c r="F74" s="48"/>
      <c r="G74" s="49"/>
      <c r="H74" s="3">
        <v>8.25</v>
      </c>
      <c r="I74" s="3">
        <f t="shared" si="2"/>
        <v>0</v>
      </c>
    </row>
    <row r="75" spans="1:9" x14ac:dyDescent="0.3">
      <c r="A75" s="44" t="s">
        <v>55</v>
      </c>
      <c r="B75" s="45"/>
      <c r="C75" s="45"/>
      <c r="D75" s="45"/>
      <c r="E75" s="45"/>
      <c r="F75" s="45"/>
      <c r="G75" s="45"/>
      <c r="H75" s="45"/>
      <c r="I75" s="46"/>
    </row>
    <row r="76" spans="1:9" ht="15" customHeight="1" x14ac:dyDescent="0.3">
      <c r="A76" s="7" t="s">
        <v>2</v>
      </c>
      <c r="B76" s="8" t="s">
        <v>3</v>
      </c>
      <c r="C76" s="69" t="s">
        <v>5</v>
      </c>
      <c r="D76" s="70"/>
      <c r="E76" s="5" t="s">
        <v>2</v>
      </c>
      <c r="F76" s="57" t="s">
        <v>3</v>
      </c>
      <c r="G76" s="59"/>
      <c r="H76" s="12" t="s">
        <v>5</v>
      </c>
      <c r="I76" s="12" t="s">
        <v>6</v>
      </c>
    </row>
    <row r="77" spans="1:9" x14ac:dyDescent="0.3">
      <c r="A77" s="15"/>
      <c r="B77" s="1" t="s">
        <v>64</v>
      </c>
      <c r="C77" s="94">
        <v>1.6</v>
      </c>
      <c r="D77" s="95"/>
      <c r="E77" s="18"/>
      <c r="F77" s="67" t="s">
        <v>56</v>
      </c>
      <c r="G77" s="68"/>
      <c r="H77" s="3">
        <v>2</v>
      </c>
      <c r="I77" s="3">
        <f>A77*C77+E77*H77</f>
        <v>0</v>
      </c>
    </row>
    <row r="78" spans="1:9" x14ac:dyDescent="0.3">
      <c r="A78" s="15"/>
      <c r="B78" s="1" t="s">
        <v>65</v>
      </c>
      <c r="C78" s="92">
        <v>1.6</v>
      </c>
      <c r="D78" s="93"/>
      <c r="E78" s="18"/>
      <c r="F78" s="65" t="s">
        <v>57</v>
      </c>
      <c r="G78" s="66"/>
      <c r="H78" s="3">
        <v>2</v>
      </c>
      <c r="I78" s="3">
        <f>A78*C78+E78*H78</f>
        <v>0</v>
      </c>
    </row>
    <row r="79" spans="1:9" x14ac:dyDescent="0.3">
      <c r="A79" s="15"/>
      <c r="B79" s="1" t="s">
        <v>66</v>
      </c>
      <c r="C79" s="92">
        <v>1.6</v>
      </c>
      <c r="D79" s="93"/>
      <c r="E79" s="18"/>
      <c r="F79" s="65" t="s">
        <v>58</v>
      </c>
      <c r="G79" s="66"/>
      <c r="H79" s="3">
        <v>2</v>
      </c>
      <c r="I79" s="3">
        <f t="shared" ref="I79:I84" si="3">A79*C79+E79*H79</f>
        <v>0</v>
      </c>
    </row>
    <row r="80" spans="1:9" x14ac:dyDescent="0.3">
      <c r="A80" s="15"/>
      <c r="B80" s="1" t="s">
        <v>67</v>
      </c>
      <c r="C80" s="94">
        <v>1.6</v>
      </c>
      <c r="D80" s="95"/>
      <c r="E80" s="18"/>
      <c r="F80" s="65" t="s">
        <v>59</v>
      </c>
      <c r="G80" s="66"/>
      <c r="H80" s="4">
        <v>2</v>
      </c>
      <c r="I80" s="3">
        <f t="shared" si="3"/>
        <v>0</v>
      </c>
    </row>
    <row r="81" spans="1:9" x14ac:dyDescent="0.3">
      <c r="A81" s="15"/>
      <c r="B81" s="1" t="s">
        <v>68</v>
      </c>
      <c r="C81" s="92">
        <v>1.7</v>
      </c>
      <c r="D81" s="93"/>
      <c r="E81" s="18"/>
      <c r="F81" s="65" t="s">
        <v>60</v>
      </c>
      <c r="G81" s="66"/>
      <c r="H81" s="4">
        <v>2</v>
      </c>
      <c r="I81" s="3">
        <f t="shared" si="3"/>
        <v>0</v>
      </c>
    </row>
    <row r="82" spans="1:9" x14ac:dyDescent="0.3">
      <c r="A82" s="15"/>
      <c r="B82" s="1" t="s">
        <v>69</v>
      </c>
      <c r="C82" s="92">
        <v>1.7</v>
      </c>
      <c r="D82" s="93"/>
      <c r="E82" s="18"/>
      <c r="F82" s="65" t="s">
        <v>61</v>
      </c>
      <c r="G82" s="66"/>
      <c r="H82" s="4">
        <v>2</v>
      </c>
      <c r="I82" s="3">
        <f t="shared" si="3"/>
        <v>0</v>
      </c>
    </row>
    <row r="83" spans="1:9" x14ac:dyDescent="0.3">
      <c r="A83" s="15"/>
      <c r="B83" s="1" t="s">
        <v>70</v>
      </c>
      <c r="C83" s="92">
        <v>1.6</v>
      </c>
      <c r="D83" s="93"/>
      <c r="E83" s="18"/>
      <c r="F83" s="65" t="s">
        <v>62</v>
      </c>
      <c r="G83" s="66"/>
      <c r="H83" s="4">
        <v>2.1</v>
      </c>
      <c r="I83" s="3">
        <f t="shared" si="3"/>
        <v>0</v>
      </c>
    </row>
    <row r="84" spans="1:9" x14ac:dyDescent="0.3">
      <c r="A84" s="15"/>
      <c r="B84" s="1" t="s">
        <v>71</v>
      </c>
      <c r="C84" s="92">
        <v>1.6</v>
      </c>
      <c r="D84" s="93"/>
      <c r="E84" s="18"/>
      <c r="F84" s="65" t="s">
        <v>63</v>
      </c>
      <c r="G84" s="66"/>
      <c r="H84" s="4">
        <v>2.5</v>
      </c>
      <c r="I84" s="3">
        <f t="shared" si="3"/>
        <v>0</v>
      </c>
    </row>
    <row r="85" spans="1:9" ht="2.25" customHeight="1" x14ac:dyDescent="0.3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3">
      <c r="A86" s="81" t="s">
        <v>72</v>
      </c>
      <c r="B86" s="81"/>
      <c r="C86" s="81"/>
      <c r="D86" s="81"/>
      <c r="E86" s="81"/>
      <c r="F86" s="81"/>
      <c r="G86" s="90" t="s">
        <v>73</v>
      </c>
      <c r="H86" s="90"/>
      <c r="I86" s="33">
        <f>I88/1.06</f>
        <v>0</v>
      </c>
    </row>
    <row r="87" spans="1:9" x14ac:dyDescent="0.3">
      <c r="A87" s="34" t="s">
        <v>91</v>
      </c>
      <c r="B87" s="82" t="s">
        <v>92</v>
      </c>
      <c r="C87" s="82"/>
      <c r="D87" s="82"/>
      <c r="E87" s="82"/>
      <c r="F87" s="82"/>
      <c r="G87" s="91" t="s">
        <v>74</v>
      </c>
      <c r="H87" s="91"/>
      <c r="I87" s="35">
        <f>I88/100*6</f>
        <v>0</v>
      </c>
    </row>
    <row r="88" spans="1:9" x14ac:dyDescent="0.3">
      <c r="A88" s="36" t="s">
        <v>93</v>
      </c>
      <c r="B88" s="83"/>
      <c r="C88" s="83"/>
      <c r="D88" s="83"/>
      <c r="E88" s="83"/>
      <c r="F88" s="83"/>
      <c r="G88" s="84" t="s">
        <v>75</v>
      </c>
      <c r="H88" s="84"/>
      <c r="I88" s="37">
        <f>SUM(I11:I31)+SUM(I34:I37)+SUM(I40:I53)+ SUM(I56)+SUM(I59:I63)+SUM(I66:I74)+SUM(I77:I84)</f>
        <v>0</v>
      </c>
    </row>
    <row r="89" spans="1:9" x14ac:dyDescent="0.3">
      <c r="A89" s="30"/>
      <c r="B89" s="30"/>
      <c r="C89" s="29"/>
      <c r="D89" s="29"/>
      <c r="E89" s="29"/>
      <c r="F89" s="29"/>
      <c r="G89" s="38"/>
      <c r="H89" s="38"/>
      <c r="I89" s="39"/>
    </row>
    <row r="90" spans="1:9" s="32" customFormat="1" x14ac:dyDescent="0.3">
      <c r="A90" s="31"/>
      <c r="B90" s="31"/>
      <c r="C90" s="29"/>
      <c r="D90" s="29"/>
      <c r="E90" s="29"/>
      <c r="F90" s="29"/>
    </row>
    <row r="91" spans="1:9" s="32" customFormat="1" x14ac:dyDescent="0.3">
      <c r="A91" s="30"/>
      <c r="B91" s="30"/>
      <c r="C91" s="29"/>
      <c r="D91" s="29"/>
      <c r="E91" s="29"/>
      <c r="F91" s="29"/>
    </row>
    <row r="92" spans="1:9" s="32" customFormat="1" x14ac:dyDescent="0.3"/>
    <row r="93" spans="1:9" s="32" customFormat="1" x14ac:dyDescent="0.3"/>
    <row r="94" spans="1:9" s="32" customFormat="1" x14ac:dyDescent="0.3"/>
    <row r="95" spans="1:9" s="32" customFormat="1" x14ac:dyDescent="0.3"/>
    <row r="96" spans="1:9" s="32" customFormat="1" x14ac:dyDescent="0.3">
      <c r="B96" s="80"/>
      <c r="C96" s="80"/>
      <c r="D96" s="80"/>
    </row>
    <row r="97" s="32" customFormat="1" x14ac:dyDescent="0.3"/>
  </sheetData>
  <sheetProtection algorithmName="SHA-512" hashValue="Tkx8tfwrkAUo2AiGeCqaVYzI4pIiY5TXhyMf7Kakv8EEs4NNKwY6Tqe4dC0dPQUJ4nwpqOBoJchh1t1ooxbnlg==" saltValue="5q544wZnxSXLpQvK8tLx/A==" spinCount="100000" sheet="1" objects="1" scenarios="1" selectLockedCells="1"/>
  <mergeCells count="137">
    <mergeCell ref="E62:G62"/>
    <mergeCell ref="B96:D96"/>
    <mergeCell ref="A86:F86"/>
    <mergeCell ref="B87:F87"/>
    <mergeCell ref="B88:F88"/>
    <mergeCell ref="G88:H88"/>
    <mergeCell ref="R3:S3"/>
    <mergeCell ref="S4:X4"/>
    <mergeCell ref="C7:I7"/>
    <mergeCell ref="C8:I8"/>
    <mergeCell ref="A6:I6"/>
    <mergeCell ref="G86:H86"/>
    <mergeCell ref="G87:H87"/>
    <mergeCell ref="C82:D82"/>
    <mergeCell ref="C83:D83"/>
    <mergeCell ref="C84:D84"/>
    <mergeCell ref="C77:D77"/>
    <mergeCell ref="C78:D78"/>
    <mergeCell ref="C79:D79"/>
    <mergeCell ref="C80:D80"/>
    <mergeCell ref="C81:D81"/>
    <mergeCell ref="B30:D30"/>
    <mergeCell ref="B31:D31"/>
    <mergeCell ref="B34:D34"/>
    <mergeCell ref="B35:D35"/>
    <mergeCell ref="B36:D36"/>
    <mergeCell ref="B33:D33"/>
    <mergeCell ref="A32:I32"/>
    <mergeCell ref="E33:G33"/>
    <mergeCell ref="E34:G34"/>
    <mergeCell ref="E35:G35"/>
    <mergeCell ref="E36:G36"/>
    <mergeCell ref="B25:D25"/>
    <mergeCell ref="B26:D26"/>
    <mergeCell ref="B27:D27"/>
    <mergeCell ref="B28:D28"/>
    <mergeCell ref="B29:D29"/>
    <mergeCell ref="B19:D19"/>
    <mergeCell ref="B20:D20"/>
    <mergeCell ref="B21:D21"/>
    <mergeCell ref="B23:D23"/>
    <mergeCell ref="B24:D24"/>
    <mergeCell ref="B10:D10"/>
    <mergeCell ref="B16:D16"/>
    <mergeCell ref="B17:D17"/>
    <mergeCell ref="B18:D18"/>
    <mergeCell ref="B11:D11"/>
    <mergeCell ref="B12:D12"/>
    <mergeCell ref="B13:D13"/>
    <mergeCell ref="B14:D14"/>
    <mergeCell ref="B15:D15"/>
    <mergeCell ref="F84:G84"/>
    <mergeCell ref="F83:G83"/>
    <mergeCell ref="F82:G82"/>
    <mergeCell ref="F81:G81"/>
    <mergeCell ref="F80:G80"/>
    <mergeCell ref="F79:G79"/>
    <mergeCell ref="F78:G78"/>
    <mergeCell ref="F77:G77"/>
    <mergeCell ref="E71:G71"/>
    <mergeCell ref="E74:G74"/>
    <mergeCell ref="A75:I75"/>
    <mergeCell ref="B71:D71"/>
    <mergeCell ref="B74:D74"/>
    <mergeCell ref="F76:G76"/>
    <mergeCell ref="C76:D76"/>
    <mergeCell ref="E66:G66"/>
    <mergeCell ref="E67:G67"/>
    <mergeCell ref="E68:G68"/>
    <mergeCell ref="E69:G69"/>
    <mergeCell ref="E70:G70"/>
    <mergeCell ref="E58:G58"/>
    <mergeCell ref="E59:G59"/>
    <mergeCell ref="E63:G63"/>
    <mergeCell ref="E65:G65"/>
    <mergeCell ref="A64:I64"/>
    <mergeCell ref="B59:D59"/>
    <mergeCell ref="B63:D63"/>
    <mergeCell ref="B65:D65"/>
    <mergeCell ref="B58:D58"/>
    <mergeCell ref="B66:D66"/>
    <mergeCell ref="B67:D67"/>
    <mergeCell ref="B68:D68"/>
    <mergeCell ref="B69:D69"/>
    <mergeCell ref="B70:D70"/>
    <mergeCell ref="B60:D60"/>
    <mergeCell ref="E60:G60"/>
    <mergeCell ref="B61:D61"/>
    <mergeCell ref="E61:G61"/>
    <mergeCell ref="B62:D62"/>
    <mergeCell ref="B44:D44"/>
    <mergeCell ref="B45:D45"/>
    <mergeCell ref="B46:D46"/>
    <mergeCell ref="E53:G53"/>
    <mergeCell ref="A54:I54"/>
    <mergeCell ref="E55:G55"/>
    <mergeCell ref="E56:G56"/>
    <mergeCell ref="A57:I57"/>
    <mergeCell ref="B53:D53"/>
    <mergeCell ref="B56:D56"/>
    <mergeCell ref="B55:D55"/>
    <mergeCell ref="E47:G47"/>
    <mergeCell ref="E48:G48"/>
    <mergeCell ref="E50:G50"/>
    <mergeCell ref="E51:G51"/>
    <mergeCell ref="E52:G52"/>
    <mergeCell ref="B47:D47"/>
    <mergeCell ref="B48:D48"/>
    <mergeCell ref="B50:D50"/>
    <mergeCell ref="B51:D51"/>
    <mergeCell ref="B52:D52"/>
    <mergeCell ref="B49:D49"/>
    <mergeCell ref="E49:G49"/>
    <mergeCell ref="A7:B7"/>
    <mergeCell ref="A8:B8"/>
    <mergeCell ref="A9:I9"/>
    <mergeCell ref="E72:G72"/>
    <mergeCell ref="E73:G73"/>
    <mergeCell ref="B72:D72"/>
    <mergeCell ref="B73:D73"/>
    <mergeCell ref="B22:D22"/>
    <mergeCell ref="E42:G42"/>
    <mergeCell ref="E43:G43"/>
    <mergeCell ref="E44:G44"/>
    <mergeCell ref="E45:G45"/>
    <mergeCell ref="E46:G46"/>
    <mergeCell ref="E37:G37"/>
    <mergeCell ref="A38:I38"/>
    <mergeCell ref="E39:G39"/>
    <mergeCell ref="E40:G40"/>
    <mergeCell ref="E41:G41"/>
    <mergeCell ref="B37:D37"/>
    <mergeCell ref="B40:D40"/>
    <mergeCell ref="B41:D41"/>
    <mergeCell ref="B39:D39"/>
    <mergeCell ref="B42:D42"/>
    <mergeCell ref="B43:D43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Standaardbroodjes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gaat winnen</dc:creator>
  <cp:lastModifiedBy>Tinne Van den Broeck</cp:lastModifiedBy>
  <cp:lastPrinted>2016-04-23T22:13:09Z</cp:lastPrinted>
  <dcterms:created xsi:type="dcterms:W3CDTF">2016-04-23T21:19:10Z</dcterms:created>
  <dcterms:modified xsi:type="dcterms:W3CDTF">2019-05-02T06:15:19Z</dcterms:modified>
</cp:coreProperties>
</file>